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ento_sešit"/>
  <bookViews>
    <workbookView xWindow="16905" yWindow="1530" windowWidth="15600" windowHeight="10395"/>
  </bookViews>
  <sheets>
    <sheet name="objekty" sheetId="1" r:id="rId1"/>
    <sheet name="databáze" sheetId="4" r:id="rId2"/>
  </sheets>
  <definedNames>
    <definedName name="_xlnm._FilterDatabase" localSheetId="1" hidden="1">databáze!$A$1:$E$1</definedName>
    <definedName name="_xlnm._FilterDatabase" localSheetId="0" hidden="1">objekty!$A$3:$N$53</definedName>
    <definedName name="_xlnm.Print_Area" localSheetId="0">objekty!$A$1:$E$59</definedName>
  </definedNames>
  <calcPr calcId="145621"/>
</workbook>
</file>

<file path=xl/calcChain.xml><?xml version="1.0" encoding="utf-8"?>
<calcChain xmlns="http://schemas.openxmlformats.org/spreadsheetml/2006/main">
  <c r="E43" i="1" l="1"/>
  <c r="E32" i="1"/>
  <c r="E27" i="1"/>
  <c r="E25" i="1"/>
  <c r="E22" i="1"/>
  <c r="E16" i="1"/>
  <c r="G18" i="1" l="1"/>
  <c r="G52" i="1"/>
  <c r="G50" i="1"/>
  <c r="G43" i="1"/>
  <c r="G41" i="1"/>
  <c r="G38" i="1"/>
  <c r="G36" i="1"/>
  <c r="G34" i="1"/>
  <c r="G32" i="1"/>
  <c r="G30" i="1"/>
  <c r="G27" i="1"/>
  <c r="G25" i="1"/>
  <c r="G22" i="1"/>
  <c r="G16" i="1"/>
  <c r="G14" i="1"/>
  <c r="G10" i="1"/>
  <c r="G6" i="1"/>
  <c r="G4" i="1"/>
  <c r="A61" i="1"/>
  <c r="E52" i="1"/>
  <c r="E50" i="1"/>
  <c r="E41" i="1"/>
  <c r="E38" i="1"/>
  <c r="E36" i="1"/>
  <c r="E34" i="1"/>
  <c r="E30" i="1"/>
  <c r="E18" i="1"/>
  <c r="E14" i="1"/>
  <c r="E10" i="1"/>
  <c r="D58" i="1"/>
  <c r="E6" i="1"/>
  <c r="D57" i="1"/>
  <c r="G62" i="1" l="1"/>
  <c r="D2" i="1"/>
  <c r="E4" i="1"/>
  <c r="E2" i="1" s="1"/>
  <c r="D56" i="1" l="1"/>
  <c r="D59" i="1" s="1"/>
</calcChain>
</file>

<file path=xl/sharedStrings.xml><?xml version="1.0" encoding="utf-8"?>
<sst xmlns="http://schemas.openxmlformats.org/spreadsheetml/2006/main" count="136" uniqueCount="101">
  <si>
    <t>Budoucí majitel SŽDC [Kč]</t>
  </si>
  <si>
    <t>Budoucí majitel ČD [Kč]</t>
  </si>
  <si>
    <t>Budoucí majitel OSTATNÍ [Kč]</t>
  </si>
  <si>
    <t>Dělení majetku:</t>
  </si>
  <si>
    <t>SŽDC</t>
  </si>
  <si>
    <t>ČD</t>
  </si>
  <si>
    <t>OSTATNÍ</t>
  </si>
  <si>
    <t>Všeobecný objekt</t>
  </si>
  <si>
    <t>Kontrolní součet [Kč]</t>
  </si>
  <si>
    <t>Budoucí majitel</t>
  </si>
  <si>
    <t>stavba:</t>
  </si>
  <si>
    <t>Číslo objektu</t>
  </si>
  <si>
    <t>Název  objektu</t>
  </si>
  <si>
    <t>Cena stavby [Kč]</t>
  </si>
  <si>
    <t>Cena objektu [Kč]</t>
  </si>
  <si>
    <t xml:space="preserve">Číslo objektu                    </t>
  </si>
  <si>
    <t xml:space="preserve">Název objektu                                                                                                                                                                                                                                             </t>
  </si>
  <si>
    <t>Cena za objekt [Kč]</t>
  </si>
  <si>
    <t>Cena typu objektů [Kč]</t>
  </si>
  <si>
    <t>počet objektů</t>
  </si>
  <si>
    <t xml:space="preserve">E.3.6  Rozvody vn a nn </t>
  </si>
  <si>
    <t xml:space="preserve">E.3.7  Ukolejnění vodivých konstrukcí </t>
  </si>
  <si>
    <t xml:space="preserve">E.3.1  Trakční vedení </t>
  </si>
  <si>
    <t xml:space="preserve">D.1  Železniční zabezpečovací zařízení </t>
  </si>
  <si>
    <t xml:space="preserve">D.2  Železniční sdělovací zařízení  </t>
  </si>
  <si>
    <t xml:space="preserve">E.1.1   Železniční  svršek a spodek </t>
  </si>
  <si>
    <t>E.1.2   Nástupiště</t>
  </si>
  <si>
    <t>Prodloužení podchodu a zajištění bezbariérového přístupu na nástupiště v žst. Český Brod</t>
  </si>
  <si>
    <t>PS 1210</t>
  </si>
  <si>
    <t>Staniční zabezpečovací zařízení</t>
  </si>
  <si>
    <t>PS 1220</t>
  </si>
  <si>
    <t>PS 1221</t>
  </si>
  <si>
    <t>PS 1222</t>
  </si>
  <si>
    <t>Informační zařízení pro cestující</t>
  </si>
  <si>
    <t>Sdělovací zařízení</t>
  </si>
  <si>
    <t>Kamerový systém</t>
  </si>
  <si>
    <t>D.4 Ostatní technologická zařízení</t>
  </si>
  <si>
    <t>PS 1231</t>
  </si>
  <si>
    <t>PS 1232</t>
  </si>
  <si>
    <t>PS 1233</t>
  </si>
  <si>
    <t>Výtah na nástupiště u výpravní budovy</t>
  </si>
  <si>
    <t>Výtah na 2. ostrovní nástupiště</t>
  </si>
  <si>
    <t>Výtah na 3. ostrovní nástupiště</t>
  </si>
  <si>
    <t>SO 2111</t>
  </si>
  <si>
    <t>Železniční svršek</t>
  </si>
  <si>
    <t>SO 2121</t>
  </si>
  <si>
    <t>Rekonstrukce nástupišť</t>
  </si>
  <si>
    <t xml:space="preserve">E.1.4   Mosty a zdi </t>
  </si>
  <si>
    <t>SO 2140</t>
  </si>
  <si>
    <t>SO 2141</t>
  </si>
  <si>
    <t>SO 2143</t>
  </si>
  <si>
    <t>Podchod pro cestující, schodiště, výtahové šachty</t>
  </si>
  <si>
    <t>Most účelové komunikace</t>
  </si>
  <si>
    <t>Zárubní zdi a schodiště u chodníku do Klučovské ulice</t>
  </si>
  <si>
    <t>E.1.5 Ostatní inženýrské objekty</t>
  </si>
  <si>
    <t>SO 2150</t>
  </si>
  <si>
    <t>SO 2151</t>
  </si>
  <si>
    <t>Přeložka kabelu SŽDC v prostoru prodlouženého podchodu</t>
  </si>
  <si>
    <t>Přeložka kabelu ČD Telematika v prostoru prodlouženého podchodu</t>
  </si>
  <si>
    <t>E.1.6 Potrubní vedení</t>
  </si>
  <si>
    <t>SO 2160</t>
  </si>
  <si>
    <t>Odvodnění chodníku do Klučovské ulice</t>
  </si>
  <si>
    <t>E.1.8 Pozemní komunikace</t>
  </si>
  <si>
    <t>SO 2180</t>
  </si>
  <si>
    <t>SO 2181</t>
  </si>
  <si>
    <t>Chodník z podchodu do Klučovské ulice</t>
  </si>
  <si>
    <t>Účelová komunikace do areálu SBBH</t>
  </si>
  <si>
    <t>E.2.1 Nástupištní přístřešky</t>
  </si>
  <si>
    <t>SO 2210</t>
  </si>
  <si>
    <t>Úprava zastřešení nástupišť</t>
  </si>
  <si>
    <t>E.2.2 Stavební úpravy budov</t>
  </si>
  <si>
    <t>SO 2220</t>
  </si>
  <si>
    <t>Úpravy výpravní budovy</t>
  </si>
  <si>
    <t>E.2.3 Demolice</t>
  </si>
  <si>
    <t>SO 2230</t>
  </si>
  <si>
    <t>Demolice rampy u koleje 12</t>
  </si>
  <si>
    <t>E.2.4 Orientační systém pro cestující</t>
  </si>
  <si>
    <t>SO 2240</t>
  </si>
  <si>
    <t>Orientační systém pro cestující</t>
  </si>
  <si>
    <t>E.2.5 Oplocení</t>
  </si>
  <si>
    <t>SO 2250</t>
  </si>
  <si>
    <t>Oplocení účelové komunikace</t>
  </si>
  <si>
    <t>SO 2251</t>
  </si>
  <si>
    <t>Oplocení vedle VB v místě stávajícího přechodu</t>
  </si>
  <si>
    <t>SO 2310</t>
  </si>
  <si>
    <t>Úprava trakčního vedení</t>
  </si>
  <si>
    <t>SO 2360</t>
  </si>
  <si>
    <t>SO 2361</t>
  </si>
  <si>
    <t>SO 2362</t>
  </si>
  <si>
    <t>SO 2363</t>
  </si>
  <si>
    <t>SO 2364</t>
  </si>
  <si>
    <t>SO 2365</t>
  </si>
  <si>
    <t>Úprava rozvodů NN</t>
  </si>
  <si>
    <t>Úprava osvětlení u VB</t>
  </si>
  <si>
    <t>Úprava osvětlení podchodu</t>
  </si>
  <si>
    <t>Přeložky kabelů NN</t>
  </si>
  <si>
    <t>SO 2317</t>
  </si>
  <si>
    <t>Ukolejnění vodivých konstrukcí</t>
  </si>
  <si>
    <t>SO 2401</t>
  </si>
  <si>
    <t>Úprava osvětlení 3. ostrovního nástupiště</t>
  </si>
  <si>
    <t>Úprava osvětlení 2. ostrovního nástupiště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</si>
</sst>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11"/>
      <name val="Arial CE"/>
      <family val="2"/>
      <charset val="238"/>
    </font>
    <font>
      <sz val="10"/>
      <name val="Arial CE"/>
    </font>
    <font>
      <b/>
      <sz val="16"/>
      <name val="Arial CE"/>
      <family val="2"/>
      <charset val="238"/>
    </font>
    <font>
      <b/>
      <sz val="12"/>
      <color indexed="10"/>
      <name val="Arial CE"/>
      <family val="2"/>
      <charset val="238"/>
    </font>
    <font>
      <b/>
      <i/>
      <sz val="10"/>
      <color indexed="48"/>
      <name val="Arial CE"/>
      <family val="2"/>
      <charset val="238"/>
    </font>
    <font>
      <b/>
      <sz val="17.5"/>
      <name val="Courier New CE"/>
      <family val="3"/>
      <charset val="238"/>
    </font>
    <font>
      <b/>
      <sz val="14"/>
      <name val="Courier New CE"/>
      <family val="3"/>
      <charset val="238"/>
    </font>
    <font>
      <b/>
      <sz val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96">
    <xf numFmtId="0" fontId="0" fillId="0" borderId="0" xfId="0"/>
    <xf numFmtId="0" fontId="0" fillId="2" borderId="0" xfId="0" applyFill="1"/>
    <xf numFmtId="0" fontId="7" fillId="0" borderId="1" xfId="2" applyNumberFormat="1" applyFont="1" applyFill="1" applyBorder="1" applyAlignment="1" applyProtection="1">
      <protection locked="0"/>
    </xf>
    <xf numFmtId="0" fontId="7" fillId="0" borderId="1" xfId="2" applyNumberFormat="1" applyFont="1" applyFill="1" applyBorder="1" applyAlignment="1" applyProtection="1">
      <alignment horizontal="left"/>
      <protection locked="0"/>
    </xf>
    <xf numFmtId="3" fontId="8" fillId="3" borderId="4" xfId="0" applyNumberFormat="1" applyFont="1" applyFill="1" applyBorder="1" applyAlignment="1">
      <alignment horizontal="center" vertical="center"/>
    </xf>
    <xf numFmtId="3" fontId="0" fillId="0" borderId="0" xfId="0" applyNumberFormat="1"/>
    <xf numFmtId="0" fontId="1" fillId="0" borderId="5" xfId="1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vertical="top" wrapText="1"/>
    </xf>
    <xf numFmtId="0" fontId="1" fillId="0" borderId="7" xfId="0" applyFont="1" applyFill="1" applyBorder="1" applyAlignment="1">
      <alignment vertical="top" wrapText="1"/>
    </xf>
    <xf numFmtId="0" fontId="5" fillId="4" borderId="9" xfId="0" applyFont="1" applyFill="1" applyBorder="1" applyAlignment="1">
      <alignment horizontal="left" vertical="center"/>
    </xf>
    <xf numFmtId="3" fontId="6" fillId="4" borderId="10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 wrapText="1"/>
    </xf>
    <xf numFmtId="49" fontId="6" fillId="0" borderId="13" xfId="0" applyNumberFormat="1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vertical="center" wrapText="1"/>
    </xf>
    <xf numFmtId="0" fontId="1" fillId="0" borderId="14" xfId="0" applyFont="1" applyFill="1" applyBorder="1" applyAlignment="1">
      <alignment vertical="top" wrapText="1"/>
    </xf>
    <xf numFmtId="0" fontId="1" fillId="0" borderId="15" xfId="0" applyFont="1" applyFill="1" applyBorder="1" applyAlignment="1">
      <alignment vertical="top" wrapText="1"/>
    </xf>
    <xf numFmtId="49" fontId="0" fillId="4" borderId="16" xfId="0" applyNumberFormat="1" applyFill="1" applyBorder="1" applyAlignment="1">
      <alignment horizontal="center" vertical="center"/>
    </xf>
    <xf numFmtId="3" fontId="8" fillId="3" borderId="17" xfId="0" applyNumberFormat="1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 wrapText="1"/>
    </xf>
    <xf numFmtId="0" fontId="0" fillId="2" borderId="20" xfId="0" applyFill="1" applyBorder="1"/>
    <xf numFmtId="0" fontId="0" fillId="0" borderId="1" xfId="0" applyBorder="1"/>
    <xf numFmtId="3" fontId="0" fillId="0" borderId="1" xfId="0" applyNumberFormat="1" applyBorder="1"/>
    <xf numFmtId="0" fontId="5" fillId="4" borderId="9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top" wrapText="1"/>
    </xf>
    <xf numFmtId="0" fontId="1" fillId="0" borderId="22" xfId="0" applyFont="1" applyFill="1" applyBorder="1" applyAlignment="1">
      <alignment horizontal="center" vertical="top" wrapText="1"/>
    </xf>
    <xf numFmtId="0" fontId="1" fillId="0" borderId="23" xfId="0" applyFont="1" applyFill="1" applyBorder="1" applyAlignment="1">
      <alignment horizontal="center" vertical="top" wrapText="1"/>
    </xf>
    <xf numFmtId="0" fontId="0" fillId="0" borderId="0" xfId="0" applyAlignment="1">
      <alignment horizontal="center" vertical="center"/>
    </xf>
    <xf numFmtId="3" fontId="6" fillId="4" borderId="24" xfId="0" applyNumberFormat="1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6" fillId="4" borderId="25" xfId="0" applyNumberFormat="1" applyFont="1" applyFill="1" applyBorder="1" applyAlignment="1">
      <alignment horizontal="center" vertical="center"/>
    </xf>
    <xf numFmtId="0" fontId="6" fillId="4" borderId="19" xfId="0" applyNumberFormat="1" applyFont="1" applyFill="1" applyBorder="1" applyAlignment="1">
      <alignment horizontal="center" vertical="center"/>
    </xf>
    <xf numFmtId="3" fontId="6" fillId="4" borderId="26" xfId="0" applyNumberFormat="1" applyFont="1" applyFill="1" applyBorder="1" applyAlignment="1">
      <alignment horizontal="center" vertical="center"/>
    </xf>
    <xf numFmtId="0" fontId="0" fillId="4" borderId="27" xfId="0" applyFill="1" applyBorder="1" applyAlignment="1">
      <alignment horizontal="center" vertical="center"/>
    </xf>
    <xf numFmtId="0" fontId="6" fillId="4" borderId="28" xfId="0" applyNumberFormat="1" applyFont="1" applyFill="1" applyBorder="1" applyAlignment="1">
      <alignment horizontal="center" vertical="center"/>
    </xf>
    <xf numFmtId="3" fontId="6" fillId="4" borderId="3" xfId="0" applyNumberFormat="1" applyFont="1" applyFill="1" applyBorder="1" applyAlignment="1">
      <alignment horizontal="center" vertical="center"/>
    </xf>
    <xf numFmtId="0" fontId="0" fillId="4" borderId="29" xfId="0" applyFill="1" applyBorder="1" applyAlignment="1">
      <alignment horizontal="center" vertical="center"/>
    </xf>
    <xf numFmtId="3" fontId="6" fillId="4" borderId="31" xfId="0" applyNumberFormat="1" applyFont="1" applyFill="1" applyBorder="1" applyAlignment="1">
      <alignment horizontal="center" vertical="center"/>
    </xf>
    <xf numFmtId="0" fontId="0" fillId="4" borderId="32" xfId="0" applyFill="1" applyBorder="1" applyAlignment="1">
      <alignment horizontal="center" vertical="center"/>
    </xf>
    <xf numFmtId="0" fontId="0" fillId="0" borderId="20" xfId="0" applyBorder="1" applyAlignment="1">
      <alignment vertical="center"/>
    </xf>
    <xf numFmtId="0" fontId="10" fillId="0" borderId="0" xfId="0" applyFont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4" borderId="34" xfId="0" applyFill="1" applyBorder="1" applyAlignment="1">
      <alignment vertical="center"/>
    </xf>
    <xf numFmtId="0" fontId="0" fillId="0" borderId="35" xfId="0" applyBorder="1" applyAlignment="1">
      <alignment vertical="center"/>
    </xf>
    <xf numFmtId="2" fontId="2" fillId="5" borderId="36" xfId="0" applyNumberFormat="1" applyFont="1" applyFill="1" applyBorder="1" applyAlignment="1">
      <alignment horizontal="center" vertical="center"/>
    </xf>
    <xf numFmtId="2" fontId="1" fillId="5" borderId="27" xfId="0" applyNumberFormat="1" applyFont="1" applyFill="1" applyBorder="1" applyAlignment="1">
      <alignment horizontal="center" vertical="center" wrapText="1"/>
    </xf>
    <xf numFmtId="49" fontId="3" fillId="5" borderId="36" xfId="0" applyNumberFormat="1" applyFont="1" applyFill="1" applyBorder="1" applyAlignment="1">
      <alignment horizontal="center" vertical="center" wrapText="1"/>
    </xf>
    <xf numFmtId="49" fontId="3" fillId="5" borderId="36" xfId="1" applyNumberFormat="1" applyFont="1" applyFill="1" applyBorder="1" applyAlignment="1">
      <alignment horizontal="center" vertical="center" wrapText="1"/>
    </xf>
    <xf numFmtId="0" fontId="3" fillId="5" borderId="36" xfId="0" applyNumberFormat="1" applyFont="1" applyFill="1" applyBorder="1" applyAlignment="1">
      <alignment horizontal="center" vertical="center" wrapText="1"/>
    </xf>
    <xf numFmtId="0" fontId="1" fillId="5" borderId="37" xfId="0" applyFont="1" applyFill="1" applyBorder="1" applyAlignment="1">
      <alignment vertical="top" wrapText="1"/>
    </xf>
    <xf numFmtId="0" fontId="2" fillId="5" borderId="38" xfId="0" applyFont="1" applyFill="1" applyBorder="1" applyAlignment="1">
      <alignment horizontal="center"/>
    </xf>
    <xf numFmtId="0" fontId="0" fillId="5" borderId="36" xfId="0" applyFill="1" applyBorder="1" applyAlignment="1">
      <alignment vertical="center"/>
    </xf>
    <xf numFmtId="0" fontId="0" fillId="5" borderId="27" xfId="0" applyFill="1" applyBorder="1" applyAlignment="1">
      <alignment horizontal="center" vertical="center"/>
    </xf>
    <xf numFmtId="0" fontId="0" fillId="2" borderId="34" xfId="0" applyFill="1" applyBorder="1"/>
    <xf numFmtId="0" fontId="0" fillId="0" borderId="39" xfId="0" applyBorder="1"/>
    <xf numFmtId="0" fontId="2" fillId="5" borderId="27" xfId="0" applyFont="1" applyFill="1" applyBorder="1" applyAlignment="1">
      <alignment horizontal="left"/>
    </xf>
    <xf numFmtId="0" fontId="1" fillId="0" borderId="21" xfId="1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2" fillId="5" borderId="27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2" fillId="5" borderId="40" xfId="0" applyFont="1" applyFill="1" applyBorder="1" applyAlignment="1">
      <alignment horizontal="left"/>
    </xf>
    <xf numFmtId="0" fontId="1" fillId="0" borderId="13" xfId="0" applyFont="1" applyFill="1" applyBorder="1" applyAlignment="1">
      <alignment vertical="top" wrapText="1"/>
    </xf>
    <xf numFmtId="0" fontId="1" fillId="0" borderId="41" xfId="0" applyFont="1" applyFill="1" applyBorder="1" applyAlignment="1">
      <alignment vertical="top" wrapText="1"/>
    </xf>
    <xf numFmtId="0" fontId="1" fillId="0" borderId="42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vertical="top" wrapText="1"/>
    </xf>
    <xf numFmtId="0" fontId="2" fillId="5" borderId="36" xfId="0" applyFont="1" applyFill="1" applyBorder="1" applyAlignment="1">
      <alignment horizontal="center" wrapText="1"/>
    </xf>
    <xf numFmtId="0" fontId="2" fillId="5" borderId="27" xfId="0" applyFont="1" applyFill="1" applyBorder="1" applyAlignment="1">
      <alignment horizontal="center" wrapText="1"/>
    </xf>
    <xf numFmtId="0" fontId="1" fillId="0" borderId="22" xfId="0" applyFont="1" applyFill="1" applyBorder="1" applyAlignment="1">
      <alignment horizontal="center" vertical="center" wrapText="1"/>
    </xf>
    <xf numFmtId="0" fontId="2" fillId="5" borderId="27" xfId="0" applyFont="1" applyFill="1" applyBorder="1" applyAlignment="1">
      <alignment horizontal="center"/>
    </xf>
    <xf numFmtId="0" fontId="1" fillId="0" borderId="21" xfId="0" applyFont="1" applyFill="1" applyBorder="1" applyAlignment="1">
      <alignment horizontal="center" vertical="center" wrapText="1"/>
    </xf>
    <xf numFmtId="0" fontId="5" fillId="4" borderId="46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47" xfId="0" applyFont="1" applyFill="1" applyBorder="1" applyAlignment="1">
      <alignment horizontal="center" vertical="center" wrapText="1"/>
    </xf>
    <xf numFmtId="2" fontId="9" fillId="5" borderId="19" xfId="0" applyNumberFormat="1" applyFont="1" applyFill="1" applyBorder="1" applyAlignment="1">
      <alignment horizontal="center" vertical="center"/>
    </xf>
    <xf numFmtId="2" fontId="1" fillId="0" borderId="3" xfId="0" applyNumberFormat="1" applyFont="1" applyFill="1" applyBorder="1" applyAlignment="1">
      <alignment horizontal="center" vertical="center" wrapText="1"/>
    </xf>
    <xf numFmtId="2" fontId="1" fillId="0" borderId="8" xfId="0" applyNumberFormat="1" applyFont="1" applyFill="1" applyBorder="1" applyAlignment="1">
      <alignment horizontal="right" vertical="center" wrapText="1"/>
    </xf>
    <xf numFmtId="2" fontId="1" fillId="5" borderId="27" xfId="0" applyNumberFormat="1" applyFont="1" applyFill="1" applyBorder="1" applyAlignment="1">
      <alignment horizontal="center" vertical="center"/>
    </xf>
    <xf numFmtId="2" fontId="1" fillId="5" borderId="38" xfId="0" applyNumberFormat="1" applyFont="1" applyFill="1" applyBorder="1" applyAlignment="1">
      <alignment horizontal="center" vertical="center" wrapText="1"/>
    </xf>
    <xf numFmtId="2" fontId="1" fillId="0" borderId="43" xfId="0" applyNumberFormat="1" applyFont="1" applyFill="1" applyBorder="1" applyAlignment="1">
      <alignment horizontal="center" vertical="center" wrapText="1"/>
    </xf>
    <xf numFmtId="2" fontId="2" fillId="5" borderId="45" xfId="0" applyNumberFormat="1" applyFont="1" applyFill="1" applyBorder="1" applyAlignment="1">
      <alignment horizontal="center" wrapText="1"/>
    </xf>
    <xf numFmtId="2" fontId="1" fillId="0" borderId="44" xfId="0" applyNumberFormat="1" applyFont="1" applyFill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 vertical="top" wrapText="1"/>
    </xf>
    <xf numFmtId="2" fontId="0" fillId="5" borderId="27" xfId="0" applyNumberFormat="1" applyFill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 vertical="center" wrapText="1"/>
    </xf>
    <xf numFmtId="2" fontId="0" fillId="0" borderId="18" xfId="0" applyNumberFormat="1" applyBorder="1" applyAlignment="1">
      <alignment vertical="center"/>
    </xf>
    <xf numFmtId="2" fontId="0" fillId="0" borderId="0" xfId="0" applyNumberFormat="1" applyBorder="1" applyAlignment="1">
      <alignment horizontal="center" vertical="center"/>
    </xf>
    <xf numFmtId="2" fontId="0" fillId="0" borderId="33" xfId="0" applyNumberFormat="1" applyBorder="1" applyAlignment="1">
      <alignment vertical="center"/>
    </xf>
    <xf numFmtId="2" fontId="9" fillId="4" borderId="19" xfId="0" applyNumberFormat="1" applyFont="1" applyFill="1" applyBorder="1" applyAlignment="1">
      <alignment horizontal="center" vertical="center"/>
    </xf>
    <xf numFmtId="2" fontId="9" fillId="4" borderId="28" xfId="0" applyNumberFormat="1" applyFont="1" applyFill="1" applyBorder="1" applyAlignment="1">
      <alignment horizontal="center" vertical="center"/>
    </xf>
    <xf numFmtId="2" fontId="9" fillId="4" borderId="25" xfId="0" applyNumberFormat="1" applyFont="1" applyFill="1" applyBorder="1" applyAlignment="1">
      <alignment horizontal="center" vertical="center"/>
    </xf>
    <xf numFmtId="4" fontId="8" fillId="3" borderId="30" xfId="0" applyNumberFormat="1" applyFont="1" applyFill="1" applyBorder="1" applyAlignment="1">
      <alignment horizontal="center" vertical="center"/>
    </xf>
  </cellXfs>
  <cellStyles count="3">
    <cellStyle name="Normální" xfId="0" builtinId="0"/>
    <cellStyle name="normální_Novspoj" xfId="1"/>
    <cellStyle name="normální_POL.XLS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2"/>
  <sheetViews>
    <sheetView tabSelected="1" view="pageBreakPreview" zoomScale="85" zoomScaleNormal="100" zoomScaleSheetLayoutView="85" workbookViewId="0">
      <pane xSplit="1" ySplit="3" topLeftCell="B43" activePane="bottomRight" state="frozen"/>
      <selection pane="topRight" activeCell="B1" sqref="B1"/>
      <selection pane="bottomLeft" activeCell="A4" sqref="A4"/>
      <selection pane="bottomRight" activeCell="D53" sqref="D53"/>
    </sheetView>
  </sheetViews>
  <sheetFormatPr defaultRowHeight="12.75" x14ac:dyDescent="0.2"/>
  <cols>
    <col min="1" max="1" width="22.140625" style="11" bestFit="1" customWidth="1"/>
    <col min="2" max="2" width="75.5703125" style="11" customWidth="1"/>
    <col min="3" max="3" width="16.28515625" style="29" bestFit="1" customWidth="1"/>
    <col min="4" max="4" width="36.7109375" style="29" bestFit="1" customWidth="1"/>
    <col min="5" max="5" width="36.7109375" style="11" bestFit="1" customWidth="1"/>
    <col min="6" max="6" width="6.140625" style="1" customWidth="1"/>
    <col min="7" max="7" width="11.140625" customWidth="1"/>
    <col min="8" max="8" width="16.28515625" customWidth="1"/>
    <col min="9" max="9" width="12.140625" customWidth="1"/>
    <col min="15" max="15" width="44.140625" customWidth="1"/>
  </cols>
  <sheetData>
    <row r="1" spans="1:7" ht="21" thickBot="1" x14ac:dyDescent="0.25">
      <c r="A1" s="19" t="s">
        <v>10</v>
      </c>
      <c r="B1" s="9"/>
      <c r="C1" s="25"/>
      <c r="D1" s="10" t="s">
        <v>8</v>
      </c>
      <c r="E1" s="10" t="s">
        <v>13</v>
      </c>
      <c r="G1" t="s">
        <v>19</v>
      </c>
    </row>
    <row r="2" spans="1:7" ht="41.25" customHeight="1" thickTop="1" thickBot="1" x14ac:dyDescent="0.25">
      <c r="A2" s="75" t="s">
        <v>27</v>
      </c>
      <c r="B2" s="76"/>
      <c r="C2" s="77"/>
      <c r="D2" s="4">
        <f>ROUND(SUM(B4:D53),2)</f>
        <v>0</v>
      </c>
      <c r="E2" s="20">
        <f>ROUND(SUM(E4:E53),2)</f>
        <v>0</v>
      </c>
    </row>
    <row r="3" spans="1:7" ht="36" customHeight="1" thickTop="1" thickBot="1" x14ac:dyDescent="0.25">
      <c r="A3" s="15" t="s">
        <v>11</v>
      </c>
      <c r="B3" s="13" t="s">
        <v>12</v>
      </c>
      <c r="C3" s="14" t="s">
        <v>9</v>
      </c>
      <c r="D3" s="12" t="s">
        <v>14</v>
      </c>
      <c r="E3" s="21" t="s">
        <v>18</v>
      </c>
    </row>
    <row r="4" spans="1:7" ht="19.5" x14ac:dyDescent="0.25">
      <c r="A4" s="47"/>
      <c r="B4" s="58" t="s">
        <v>23</v>
      </c>
      <c r="C4" s="58"/>
      <c r="D4" s="48"/>
      <c r="E4" s="78">
        <f>SUM(D5:D5)</f>
        <v>0</v>
      </c>
      <c r="G4">
        <f>SUBTOTAL(3,A5:A5)</f>
        <v>1</v>
      </c>
    </row>
    <row r="5" spans="1:7" ht="13.5" thickBot="1" x14ac:dyDescent="0.25">
      <c r="A5" s="16" t="s">
        <v>28</v>
      </c>
      <c r="B5" s="6" t="s">
        <v>29</v>
      </c>
      <c r="C5" s="59" t="s">
        <v>4</v>
      </c>
      <c r="D5" s="79"/>
      <c r="E5" s="80"/>
      <c r="F5" s="22"/>
    </row>
    <row r="6" spans="1:7" ht="19.5" x14ac:dyDescent="0.25">
      <c r="A6" s="49"/>
      <c r="B6" s="58" t="s">
        <v>24</v>
      </c>
      <c r="C6" s="58"/>
      <c r="D6" s="48"/>
      <c r="E6" s="78">
        <f>SUM(D7:D9)</f>
        <v>0</v>
      </c>
      <c r="G6">
        <f>SUBTOTAL(3,A7:A9)</f>
        <v>3</v>
      </c>
    </row>
    <row r="7" spans="1:7" x14ac:dyDescent="0.2">
      <c r="A7" s="16" t="s">
        <v>30</v>
      </c>
      <c r="B7" s="60" t="s">
        <v>33</v>
      </c>
      <c r="C7" s="72" t="s">
        <v>4</v>
      </c>
      <c r="D7" s="79"/>
      <c r="E7" s="80"/>
    </row>
    <row r="8" spans="1:7" x14ac:dyDescent="0.2">
      <c r="A8" s="16" t="s">
        <v>31</v>
      </c>
      <c r="B8" s="61" t="s">
        <v>34</v>
      </c>
      <c r="C8" s="72" t="s">
        <v>4</v>
      </c>
      <c r="D8" s="79"/>
      <c r="E8" s="80"/>
    </row>
    <row r="9" spans="1:7" ht="13.5" thickBot="1" x14ac:dyDescent="0.25">
      <c r="A9" s="16" t="s">
        <v>32</v>
      </c>
      <c r="B9" s="61" t="s">
        <v>35</v>
      </c>
      <c r="C9" s="72" t="s">
        <v>4</v>
      </c>
      <c r="D9" s="79"/>
      <c r="E9" s="80"/>
    </row>
    <row r="10" spans="1:7" ht="19.5" x14ac:dyDescent="0.25">
      <c r="A10" s="50"/>
      <c r="B10" s="58" t="s">
        <v>36</v>
      </c>
      <c r="C10" s="73"/>
      <c r="D10" s="81"/>
      <c r="E10" s="78">
        <f>SUM(D11:D13)</f>
        <v>0</v>
      </c>
      <c r="G10">
        <f>SUBTOTAL(3,A11:A13)</f>
        <v>3</v>
      </c>
    </row>
    <row r="11" spans="1:7" x14ac:dyDescent="0.2">
      <c r="A11" s="16" t="s">
        <v>37</v>
      </c>
      <c r="B11" s="60" t="s">
        <v>40</v>
      </c>
      <c r="C11" s="74" t="s">
        <v>4</v>
      </c>
      <c r="D11" s="79"/>
      <c r="E11" s="80"/>
    </row>
    <row r="12" spans="1:7" x14ac:dyDescent="0.2">
      <c r="A12" s="16" t="s">
        <v>38</v>
      </c>
      <c r="B12" s="60" t="s">
        <v>41</v>
      </c>
      <c r="C12" s="74" t="s">
        <v>4</v>
      </c>
      <c r="D12" s="79"/>
      <c r="E12" s="80"/>
    </row>
    <row r="13" spans="1:7" ht="13.5" thickBot="1" x14ac:dyDescent="0.25">
      <c r="A13" s="16" t="s">
        <v>39</v>
      </c>
      <c r="B13" s="60" t="s">
        <v>42</v>
      </c>
      <c r="C13" s="74" t="s">
        <v>4</v>
      </c>
      <c r="D13" s="79"/>
      <c r="E13" s="80"/>
    </row>
    <row r="14" spans="1:7" ht="19.5" x14ac:dyDescent="0.25">
      <c r="A14" s="49"/>
      <c r="B14" s="58" t="s">
        <v>25</v>
      </c>
      <c r="C14" s="71"/>
      <c r="D14" s="81"/>
      <c r="E14" s="78">
        <f>SUM(D15:D15)</f>
        <v>0</v>
      </c>
      <c r="G14">
        <f>SUBTOTAL(3,A15:A15)</f>
        <v>1</v>
      </c>
    </row>
    <row r="15" spans="1:7" ht="13.5" thickBot="1" x14ac:dyDescent="0.25">
      <c r="A15" s="17" t="s">
        <v>43</v>
      </c>
      <c r="B15" s="63" t="s">
        <v>44</v>
      </c>
      <c r="C15" s="26" t="s">
        <v>4</v>
      </c>
      <c r="D15" s="79"/>
      <c r="E15" s="80"/>
    </row>
    <row r="16" spans="1:7" ht="19.5" x14ac:dyDescent="0.25">
      <c r="A16" s="49"/>
      <c r="B16" s="58" t="s">
        <v>26</v>
      </c>
      <c r="C16" s="73"/>
      <c r="D16" s="81"/>
      <c r="E16" s="78">
        <f>SUM(D17)</f>
        <v>0</v>
      </c>
      <c r="G16">
        <f>SUBTOTAL(3,A17:A17)</f>
        <v>1</v>
      </c>
    </row>
    <row r="17" spans="1:7" ht="13.5" thickBot="1" x14ac:dyDescent="0.25">
      <c r="A17" s="17" t="s">
        <v>45</v>
      </c>
      <c r="B17" s="64" t="s">
        <v>46</v>
      </c>
      <c r="C17" s="27" t="s">
        <v>4</v>
      </c>
      <c r="D17" s="79"/>
      <c r="E17" s="80"/>
    </row>
    <row r="18" spans="1:7" ht="19.5" x14ac:dyDescent="0.25">
      <c r="A18" s="51"/>
      <c r="B18" s="58" t="s">
        <v>47</v>
      </c>
      <c r="C18" s="58"/>
      <c r="D18" s="48"/>
      <c r="E18" s="78">
        <f>SUM(D19:D21)</f>
        <v>0</v>
      </c>
      <c r="G18">
        <f>SUBTOTAL(3,A19:A21)</f>
        <v>3</v>
      </c>
    </row>
    <row r="19" spans="1:7" x14ac:dyDescent="0.2">
      <c r="A19" s="17" t="s">
        <v>48</v>
      </c>
      <c r="B19" s="8" t="s">
        <v>51</v>
      </c>
      <c r="C19" s="27" t="s">
        <v>4</v>
      </c>
      <c r="D19" s="79"/>
      <c r="E19" s="80"/>
    </row>
    <row r="20" spans="1:7" ht="12.75" customHeight="1" x14ac:dyDescent="0.2">
      <c r="A20" s="17" t="s">
        <v>49</v>
      </c>
      <c r="B20" s="8" t="s">
        <v>52</v>
      </c>
      <c r="C20" s="27" t="s">
        <v>4</v>
      </c>
      <c r="D20" s="79"/>
      <c r="E20" s="80"/>
    </row>
    <row r="21" spans="1:7" ht="12.75" customHeight="1" thickBot="1" x14ac:dyDescent="0.25">
      <c r="A21" s="17" t="s">
        <v>50</v>
      </c>
      <c r="B21" s="8" t="s">
        <v>53</v>
      </c>
      <c r="C21" s="27" t="s">
        <v>4</v>
      </c>
      <c r="D21" s="79"/>
      <c r="E21" s="80"/>
    </row>
    <row r="22" spans="1:7" ht="19.5" x14ac:dyDescent="0.25">
      <c r="A22" s="52"/>
      <c r="B22" s="65" t="s">
        <v>54</v>
      </c>
      <c r="C22" s="53"/>
      <c r="D22" s="82"/>
      <c r="E22" s="78">
        <f>SUM(D23:D24)</f>
        <v>0</v>
      </c>
      <c r="G22">
        <f>SUBTOTAL(3,A24:A24)</f>
        <v>1</v>
      </c>
    </row>
    <row r="23" spans="1:7" x14ac:dyDescent="0.2">
      <c r="A23" s="17" t="s">
        <v>55</v>
      </c>
      <c r="B23" s="8" t="s">
        <v>57</v>
      </c>
      <c r="C23" s="27" t="s">
        <v>4</v>
      </c>
      <c r="D23" s="79"/>
      <c r="E23" s="80"/>
    </row>
    <row r="24" spans="1:7" ht="13.5" thickBot="1" x14ac:dyDescent="0.25">
      <c r="A24" s="17" t="s">
        <v>56</v>
      </c>
      <c r="B24" s="8" t="s">
        <v>58</v>
      </c>
      <c r="C24" s="27" t="s">
        <v>4</v>
      </c>
      <c r="D24" s="79"/>
      <c r="E24" s="80"/>
    </row>
    <row r="25" spans="1:7" ht="22.5" customHeight="1" x14ac:dyDescent="0.25">
      <c r="A25" s="52"/>
      <c r="B25" s="65" t="s">
        <v>59</v>
      </c>
      <c r="C25" s="53"/>
      <c r="D25" s="82"/>
      <c r="E25" s="78">
        <f>SUM(D26)</f>
        <v>0</v>
      </c>
      <c r="G25">
        <f>SUBTOTAL(3,A26)</f>
        <v>1</v>
      </c>
    </row>
    <row r="26" spans="1:7" ht="13.5" thickBot="1" x14ac:dyDescent="0.25">
      <c r="A26" s="66" t="s">
        <v>60</v>
      </c>
      <c r="B26" s="67" t="s">
        <v>61</v>
      </c>
      <c r="C26" s="68" t="s">
        <v>4</v>
      </c>
      <c r="D26" s="83"/>
      <c r="E26" s="80"/>
    </row>
    <row r="27" spans="1:7" ht="22.5" customHeight="1" x14ac:dyDescent="0.25">
      <c r="A27" s="70"/>
      <c r="B27" s="62" t="s">
        <v>62</v>
      </c>
      <c r="C27" s="71"/>
      <c r="D27" s="84"/>
      <c r="E27" s="78">
        <f>SUM(D28:D29)</f>
        <v>0</v>
      </c>
      <c r="G27">
        <f>SUBTOTAL(3,A29)</f>
        <v>1</v>
      </c>
    </row>
    <row r="28" spans="1:7" ht="15.75" customHeight="1" x14ac:dyDescent="0.2">
      <c r="A28" s="17" t="s">
        <v>63</v>
      </c>
      <c r="B28" s="69" t="s">
        <v>65</v>
      </c>
      <c r="C28" s="26" t="s">
        <v>4</v>
      </c>
      <c r="D28" s="85"/>
      <c r="E28" s="80"/>
    </row>
    <row r="29" spans="1:7" ht="13.5" thickBot="1" x14ac:dyDescent="0.25">
      <c r="A29" s="17" t="s">
        <v>64</v>
      </c>
      <c r="B29" s="69" t="s">
        <v>66</v>
      </c>
      <c r="C29" s="26" t="s">
        <v>4</v>
      </c>
      <c r="D29" s="85"/>
      <c r="E29" s="80"/>
    </row>
    <row r="30" spans="1:7" ht="21.75" customHeight="1" x14ac:dyDescent="0.25">
      <c r="A30" s="52"/>
      <c r="B30" s="65" t="s">
        <v>67</v>
      </c>
      <c r="C30" s="53"/>
      <c r="D30" s="82"/>
      <c r="E30" s="78">
        <f>SUM(D31:D31)</f>
        <v>0</v>
      </c>
      <c r="G30">
        <f>SUBTOTAL(3,A31:A31)</f>
        <v>1</v>
      </c>
    </row>
    <row r="31" spans="1:7" ht="13.5" thickBot="1" x14ac:dyDescent="0.25">
      <c r="A31" s="17" t="s">
        <v>68</v>
      </c>
      <c r="B31" s="64" t="s">
        <v>69</v>
      </c>
      <c r="C31" s="27" t="s">
        <v>4</v>
      </c>
      <c r="D31" s="79"/>
      <c r="E31" s="80"/>
    </row>
    <row r="32" spans="1:7" ht="19.5" x14ac:dyDescent="0.25">
      <c r="A32" s="52"/>
      <c r="B32" s="65" t="s">
        <v>70</v>
      </c>
      <c r="C32" s="53"/>
      <c r="D32" s="82"/>
      <c r="E32" s="78">
        <f>SUM(D33)</f>
        <v>0</v>
      </c>
      <c r="G32">
        <f>SUBTOTAL(3,A33)</f>
        <v>1</v>
      </c>
    </row>
    <row r="33" spans="1:7" ht="13.5" thickBot="1" x14ac:dyDescent="0.25">
      <c r="A33" s="17" t="s">
        <v>71</v>
      </c>
      <c r="B33" s="64" t="s">
        <v>72</v>
      </c>
      <c r="C33" s="27" t="s">
        <v>4</v>
      </c>
      <c r="D33" s="79"/>
      <c r="E33" s="80"/>
    </row>
    <row r="34" spans="1:7" ht="19.5" x14ac:dyDescent="0.25">
      <c r="A34" s="52"/>
      <c r="B34" s="65" t="s">
        <v>73</v>
      </c>
      <c r="C34" s="53"/>
      <c r="D34" s="82"/>
      <c r="E34" s="78">
        <f>SUM(D35:D36)</f>
        <v>0</v>
      </c>
      <c r="G34">
        <f>SUBTOTAL(3,A35:A35)</f>
        <v>1</v>
      </c>
    </row>
    <row r="35" spans="1:7" ht="13.5" thickBot="1" x14ac:dyDescent="0.25">
      <c r="A35" s="17" t="s">
        <v>74</v>
      </c>
      <c r="B35" s="64" t="s">
        <v>75</v>
      </c>
      <c r="C35" s="27" t="s">
        <v>4</v>
      </c>
      <c r="D35" s="79"/>
      <c r="E35" s="80"/>
    </row>
    <row r="36" spans="1:7" ht="19.5" x14ac:dyDescent="0.25">
      <c r="A36" s="52"/>
      <c r="B36" s="65" t="s">
        <v>76</v>
      </c>
      <c r="C36" s="53"/>
      <c r="D36" s="82"/>
      <c r="E36" s="78">
        <f>SUM(D37:D37)</f>
        <v>0</v>
      </c>
      <c r="G36">
        <f>SUBTOTAL(3,A37:A37)</f>
        <v>1</v>
      </c>
    </row>
    <row r="37" spans="1:7" ht="13.5" thickBot="1" x14ac:dyDescent="0.25">
      <c r="A37" s="17" t="s">
        <v>77</v>
      </c>
      <c r="B37" s="64" t="s">
        <v>78</v>
      </c>
      <c r="C37" s="27" t="s">
        <v>4</v>
      </c>
      <c r="D37" s="79"/>
      <c r="E37" s="80"/>
    </row>
    <row r="38" spans="1:7" ht="19.5" x14ac:dyDescent="0.25">
      <c r="A38" s="52"/>
      <c r="B38" s="65" t="s">
        <v>79</v>
      </c>
      <c r="C38" s="53"/>
      <c r="D38" s="82"/>
      <c r="E38" s="78">
        <f>SUM(D39:D40)</f>
        <v>0</v>
      </c>
      <c r="G38">
        <f>SUBTOTAL(3,A39:A40)</f>
        <v>2</v>
      </c>
    </row>
    <row r="39" spans="1:7" x14ac:dyDescent="0.2">
      <c r="A39" s="17" t="s">
        <v>80</v>
      </c>
      <c r="B39" s="64" t="s">
        <v>81</v>
      </c>
      <c r="C39" s="27" t="s">
        <v>4</v>
      </c>
      <c r="D39" s="79"/>
      <c r="E39" s="80"/>
    </row>
    <row r="40" spans="1:7" ht="13.5" thickBot="1" x14ac:dyDescent="0.25">
      <c r="A40" s="17" t="s">
        <v>82</v>
      </c>
      <c r="B40" s="64" t="s">
        <v>83</v>
      </c>
      <c r="C40" s="27" t="s">
        <v>4</v>
      </c>
      <c r="D40" s="79"/>
      <c r="E40" s="80"/>
    </row>
    <row r="41" spans="1:7" ht="21.75" customHeight="1" x14ac:dyDescent="0.25">
      <c r="A41" s="52"/>
      <c r="B41" s="65" t="s">
        <v>22</v>
      </c>
      <c r="C41" s="53"/>
      <c r="D41" s="82"/>
      <c r="E41" s="78">
        <f>SUM(D42:D43)</f>
        <v>0</v>
      </c>
      <c r="G41">
        <f>SUBTOTAL(3,A42:A42)</f>
        <v>1</v>
      </c>
    </row>
    <row r="42" spans="1:7" ht="13.5" thickBot="1" x14ac:dyDescent="0.25">
      <c r="A42" s="17" t="s">
        <v>84</v>
      </c>
      <c r="B42" s="64" t="s">
        <v>85</v>
      </c>
      <c r="C42" s="26" t="s">
        <v>4</v>
      </c>
      <c r="D42" s="79"/>
      <c r="E42" s="80"/>
    </row>
    <row r="43" spans="1:7" ht="21.75" customHeight="1" x14ac:dyDescent="0.25">
      <c r="A43" s="52"/>
      <c r="B43" s="65" t="s">
        <v>20</v>
      </c>
      <c r="C43" s="53"/>
      <c r="D43" s="82"/>
      <c r="E43" s="78">
        <f>SUM(D44:D50)</f>
        <v>0</v>
      </c>
      <c r="G43">
        <f>SUBTOTAL(3,A48:A49)</f>
        <v>2</v>
      </c>
    </row>
    <row r="44" spans="1:7" ht="13.5" customHeight="1" x14ac:dyDescent="0.2">
      <c r="A44" s="17" t="s">
        <v>86</v>
      </c>
      <c r="B44" s="64" t="s">
        <v>92</v>
      </c>
      <c r="C44" s="26" t="s">
        <v>4</v>
      </c>
      <c r="D44" s="79"/>
      <c r="E44" s="80"/>
    </row>
    <row r="45" spans="1:7" ht="13.5" customHeight="1" x14ac:dyDescent="0.2">
      <c r="A45" s="17" t="s">
        <v>87</v>
      </c>
      <c r="B45" s="64" t="s">
        <v>99</v>
      </c>
      <c r="C45" s="26" t="s">
        <v>4</v>
      </c>
      <c r="D45" s="79"/>
      <c r="E45" s="80"/>
    </row>
    <row r="46" spans="1:7" ht="13.5" customHeight="1" x14ac:dyDescent="0.2">
      <c r="A46" s="17" t="s">
        <v>88</v>
      </c>
      <c r="B46" s="64" t="s">
        <v>100</v>
      </c>
      <c r="C46" s="26" t="s">
        <v>4</v>
      </c>
      <c r="D46" s="79"/>
      <c r="E46" s="80"/>
    </row>
    <row r="47" spans="1:7" ht="13.5" customHeight="1" x14ac:dyDescent="0.2">
      <c r="A47" s="17" t="s">
        <v>89</v>
      </c>
      <c r="B47" s="64" t="s">
        <v>93</v>
      </c>
      <c r="C47" s="26" t="s">
        <v>4</v>
      </c>
      <c r="D47" s="79"/>
      <c r="E47" s="80"/>
    </row>
    <row r="48" spans="1:7" x14ac:dyDescent="0.2">
      <c r="A48" s="17" t="s">
        <v>90</v>
      </c>
      <c r="B48" s="64" t="s">
        <v>94</v>
      </c>
      <c r="C48" s="26" t="s">
        <v>4</v>
      </c>
      <c r="D48" s="79"/>
      <c r="E48" s="80"/>
    </row>
    <row r="49" spans="1:8" ht="13.5" thickBot="1" x14ac:dyDescent="0.25">
      <c r="A49" s="17" t="s">
        <v>91</v>
      </c>
      <c r="B49" s="64" t="s">
        <v>95</v>
      </c>
      <c r="C49" s="26" t="s">
        <v>4</v>
      </c>
      <c r="D49" s="79"/>
      <c r="E49" s="80"/>
    </row>
    <row r="50" spans="1:8" ht="21.75" customHeight="1" x14ac:dyDescent="0.25">
      <c r="A50" s="52"/>
      <c r="B50" s="65" t="s">
        <v>21</v>
      </c>
      <c r="C50" s="53"/>
      <c r="D50" s="82"/>
      <c r="E50" s="78">
        <f>SUM(D51:D52)</f>
        <v>0</v>
      </c>
      <c r="G50">
        <f>SUBTOTAL(3,A51:A51)</f>
        <v>1</v>
      </c>
    </row>
    <row r="51" spans="1:8" ht="13.5" thickBot="1" x14ac:dyDescent="0.25">
      <c r="A51" s="17" t="s">
        <v>96</v>
      </c>
      <c r="B51" s="64" t="s">
        <v>97</v>
      </c>
      <c r="C51" s="26" t="s">
        <v>4</v>
      </c>
      <c r="D51" s="86"/>
      <c r="E51" s="80"/>
    </row>
    <row r="52" spans="1:8" ht="19.5" x14ac:dyDescent="0.25">
      <c r="A52" s="54"/>
      <c r="B52" s="58" t="s">
        <v>7</v>
      </c>
      <c r="C52" s="55"/>
      <c r="D52" s="87"/>
      <c r="E52" s="78">
        <f>SUM(D53:D55)</f>
        <v>0</v>
      </c>
      <c r="G52">
        <f>SUBTOTAL(3,A53:A53)</f>
        <v>1</v>
      </c>
    </row>
    <row r="53" spans="1:8" ht="13.5" thickBot="1" x14ac:dyDescent="0.25">
      <c r="A53" s="18" t="s">
        <v>98</v>
      </c>
      <c r="B53" s="7" t="s">
        <v>7</v>
      </c>
      <c r="C53" s="28" t="s">
        <v>4</v>
      </c>
      <c r="D53" s="88"/>
      <c r="E53" s="89"/>
    </row>
    <row r="54" spans="1:8" x14ac:dyDescent="0.2">
      <c r="A54" s="41"/>
      <c r="B54" s="44"/>
      <c r="C54" s="43"/>
      <c r="D54" s="90"/>
      <c r="E54" s="91"/>
    </row>
    <row r="55" spans="1:8" ht="16.5" thickBot="1" x14ac:dyDescent="0.25">
      <c r="A55" s="41"/>
      <c r="B55" s="42" t="s">
        <v>3</v>
      </c>
      <c r="C55" s="43"/>
      <c r="D55" s="90"/>
      <c r="E55" s="91"/>
    </row>
    <row r="56" spans="1:8" ht="19.5" x14ac:dyDescent="0.2">
      <c r="A56" s="33" t="s">
        <v>4</v>
      </c>
      <c r="B56" s="34" t="s">
        <v>0</v>
      </c>
      <c r="C56" s="35"/>
      <c r="D56" s="92">
        <f>SUM(E4:E52)</f>
        <v>0</v>
      </c>
      <c r="E56" s="91"/>
    </row>
    <row r="57" spans="1:8" ht="19.5" x14ac:dyDescent="0.2">
      <c r="A57" s="36" t="s">
        <v>5</v>
      </c>
      <c r="B57" s="37" t="s">
        <v>1</v>
      </c>
      <c r="C57" s="38"/>
      <c r="D57" s="93">
        <f>SUMIF($C$4:$C$53,A57,$D$4:$D$53)</f>
        <v>0</v>
      </c>
      <c r="E57" s="91"/>
    </row>
    <row r="58" spans="1:8" ht="20.25" thickBot="1" x14ac:dyDescent="0.25">
      <c r="A58" s="32" t="s">
        <v>6</v>
      </c>
      <c r="B58" s="30" t="s">
        <v>2</v>
      </c>
      <c r="C58" s="31"/>
      <c r="D58" s="94">
        <f>SUMIF($C$4:$C$53,A58,$D$4:$D$53)</f>
        <v>0</v>
      </c>
      <c r="E58" s="91"/>
    </row>
    <row r="59" spans="1:8" ht="19.5" customHeight="1" thickTop="1" thickBot="1" x14ac:dyDescent="0.25">
      <c r="A59" s="45"/>
      <c r="B59" s="39" t="s">
        <v>8</v>
      </c>
      <c r="C59" s="40"/>
      <c r="D59" s="95">
        <f>ROUND(SUM(D56:D58),2)</f>
        <v>0</v>
      </c>
      <c r="E59" s="46"/>
      <c r="F59" s="56"/>
      <c r="G59" s="57"/>
      <c r="H59" s="57"/>
    </row>
    <row r="61" spans="1:8" x14ac:dyDescent="0.2">
      <c r="A61" s="11">
        <f>SUBTOTAL(3,A4:A53)</f>
        <v>32</v>
      </c>
    </row>
    <row r="62" spans="1:8" x14ac:dyDescent="0.2">
      <c r="G62">
        <f>SUM(G4:G59)</f>
        <v>26</v>
      </c>
    </row>
  </sheetData>
  <autoFilter ref="A3:N53"/>
  <mergeCells count="1">
    <mergeCell ref="A2:C2"/>
  </mergeCells>
  <phoneticPr fontId="0" type="noConversion"/>
  <printOptions verticalCentered="1"/>
  <pageMargins left="1.1417322834645669" right="0.23622047244094491" top="0.78740157480314965" bottom="0.78740157480314965" header="0.51181102362204722" footer="0.51181102362204722"/>
  <pageSetup paperSize="9" scale="47" orientation="portrait" horizontalDpi="400" verticalDpi="400" r:id="rId1"/>
  <headerFooter alignWithMargins="0">
    <oddFooter>&amp;C&amp;P</oddFooter>
  </headerFooter>
  <rowBreaks count="2" manualBreakCount="2">
    <brk id="13" max="4" man="1"/>
    <brk id="31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5"/>
  <sheetViews>
    <sheetView topLeftCell="A31" workbookViewId="0">
      <selection activeCell="B13" sqref="B13"/>
    </sheetView>
  </sheetViews>
  <sheetFormatPr defaultRowHeight="12.75" x14ac:dyDescent="0.2"/>
  <cols>
    <col min="1" max="1" width="21.42578125" customWidth="1"/>
    <col min="2" max="2" width="52.28515625" customWidth="1"/>
    <col min="3" max="3" width="18.140625" customWidth="1"/>
    <col min="4" max="4" width="19.85546875" customWidth="1"/>
  </cols>
  <sheetData>
    <row r="1" spans="1:4" ht="24.75" customHeight="1" thickBot="1" x14ac:dyDescent="0.25">
      <c r="A1" s="2" t="s">
        <v>15</v>
      </c>
      <c r="B1" s="3" t="s">
        <v>16</v>
      </c>
      <c r="C1" s="3" t="s">
        <v>9</v>
      </c>
      <c r="D1" s="3" t="s">
        <v>17</v>
      </c>
    </row>
    <row r="2" spans="1:4" ht="13.5" thickTop="1" x14ac:dyDescent="0.2">
      <c r="D2" s="5"/>
    </row>
    <row r="3" spans="1:4" x14ac:dyDescent="0.2">
      <c r="D3" s="5"/>
    </row>
    <row r="4" spans="1:4" x14ac:dyDescent="0.2">
      <c r="D4" s="5"/>
    </row>
    <row r="5" spans="1:4" x14ac:dyDescent="0.2">
      <c r="D5" s="5"/>
    </row>
    <row r="6" spans="1:4" x14ac:dyDescent="0.2">
      <c r="D6" s="5"/>
    </row>
    <row r="7" spans="1:4" x14ac:dyDescent="0.2">
      <c r="D7" s="5"/>
    </row>
    <row r="8" spans="1:4" x14ac:dyDescent="0.2">
      <c r="D8" s="5"/>
    </row>
    <row r="9" spans="1:4" x14ac:dyDescent="0.2">
      <c r="D9" s="5"/>
    </row>
    <row r="10" spans="1:4" x14ac:dyDescent="0.2">
      <c r="D10" s="5"/>
    </row>
    <row r="11" spans="1:4" x14ac:dyDescent="0.2">
      <c r="D11" s="5"/>
    </row>
    <row r="12" spans="1:4" x14ac:dyDescent="0.2">
      <c r="D12" s="5"/>
    </row>
    <row r="13" spans="1:4" x14ac:dyDescent="0.2">
      <c r="D13" s="5"/>
    </row>
    <row r="14" spans="1:4" x14ac:dyDescent="0.2">
      <c r="D14" s="5"/>
    </row>
    <row r="15" spans="1:4" x14ac:dyDescent="0.2">
      <c r="D15" s="5"/>
    </row>
    <row r="16" spans="1:4" x14ac:dyDescent="0.2">
      <c r="D16" s="5"/>
    </row>
    <row r="17" spans="4:4" x14ac:dyDescent="0.2">
      <c r="D17" s="5"/>
    </row>
    <row r="18" spans="4:4" x14ac:dyDescent="0.2">
      <c r="D18" s="5"/>
    </row>
    <row r="19" spans="4:4" x14ac:dyDescent="0.2">
      <c r="D19" s="5"/>
    </row>
    <row r="20" spans="4:4" x14ac:dyDescent="0.2">
      <c r="D20" s="5"/>
    </row>
    <row r="21" spans="4:4" x14ac:dyDescent="0.2">
      <c r="D21" s="5"/>
    </row>
    <row r="22" spans="4:4" x14ac:dyDescent="0.2">
      <c r="D22" s="5"/>
    </row>
    <row r="23" spans="4:4" x14ac:dyDescent="0.2">
      <c r="D23" s="5"/>
    </row>
    <row r="24" spans="4:4" x14ac:dyDescent="0.2">
      <c r="D24" s="5"/>
    </row>
    <row r="25" spans="4:4" x14ac:dyDescent="0.2">
      <c r="D25" s="5"/>
    </row>
    <row r="26" spans="4:4" x14ac:dyDescent="0.2">
      <c r="D26" s="5"/>
    </row>
    <row r="27" spans="4:4" x14ac:dyDescent="0.2">
      <c r="D27" s="5"/>
    </row>
    <row r="28" spans="4:4" x14ac:dyDescent="0.2">
      <c r="D28" s="5"/>
    </row>
    <row r="29" spans="4:4" x14ac:dyDescent="0.2">
      <c r="D29" s="5"/>
    </row>
    <row r="30" spans="4:4" x14ac:dyDescent="0.2">
      <c r="D30" s="5"/>
    </row>
    <row r="31" spans="4:4" x14ac:dyDescent="0.2">
      <c r="D31" s="5"/>
    </row>
    <row r="32" spans="4:4" x14ac:dyDescent="0.2">
      <c r="D32" s="5"/>
    </row>
    <row r="33" spans="4:4" x14ac:dyDescent="0.2">
      <c r="D33" s="5"/>
    </row>
    <row r="34" spans="4:4" x14ac:dyDescent="0.2">
      <c r="D34" s="5"/>
    </row>
    <row r="35" spans="4:4" x14ac:dyDescent="0.2">
      <c r="D35" s="5"/>
    </row>
    <row r="36" spans="4:4" x14ac:dyDescent="0.2">
      <c r="D36" s="5"/>
    </row>
    <row r="37" spans="4:4" x14ac:dyDescent="0.2">
      <c r="D37" s="5"/>
    </row>
    <row r="38" spans="4:4" x14ac:dyDescent="0.2">
      <c r="D38" s="5"/>
    </row>
    <row r="39" spans="4:4" x14ac:dyDescent="0.2">
      <c r="D39" s="5"/>
    </row>
    <row r="40" spans="4:4" x14ac:dyDescent="0.2">
      <c r="D40" s="5"/>
    </row>
    <row r="41" spans="4:4" x14ac:dyDescent="0.2">
      <c r="D41" s="5"/>
    </row>
    <row r="42" spans="4:4" x14ac:dyDescent="0.2">
      <c r="D42" s="5"/>
    </row>
    <row r="43" spans="4:4" x14ac:dyDescent="0.2">
      <c r="D43" s="5"/>
    </row>
    <row r="44" spans="4:4" x14ac:dyDescent="0.2">
      <c r="D44" s="5"/>
    </row>
    <row r="45" spans="4:4" x14ac:dyDescent="0.2">
      <c r="D45" s="5"/>
    </row>
    <row r="46" spans="4:4" x14ac:dyDescent="0.2">
      <c r="D46" s="5"/>
    </row>
    <row r="47" spans="4:4" x14ac:dyDescent="0.2">
      <c r="D47" s="5"/>
    </row>
    <row r="48" spans="4:4" x14ac:dyDescent="0.2">
      <c r="D48" s="5"/>
    </row>
    <row r="49" spans="4:4" x14ac:dyDescent="0.2">
      <c r="D49" s="5"/>
    </row>
    <row r="50" spans="4:4" x14ac:dyDescent="0.2">
      <c r="D50" s="5"/>
    </row>
    <row r="51" spans="4:4" x14ac:dyDescent="0.2">
      <c r="D51" s="5"/>
    </row>
    <row r="52" spans="4:4" x14ac:dyDescent="0.2">
      <c r="D52" s="5"/>
    </row>
    <row r="53" spans="4:4" x14ac:dyDescent="0.2">
      <c r="D53" s="5"/>
    </row>
    <row r="54" spans="4:4" x14ac:dyDescent="0.2">
      <c r="D54" s="5"/>
    </row>
    <row r="55" spans="4:4" x14ac:dyDescent="0.2">
      <c r="D55" s="5"/>
    </row>
    <row r="56" spans="4:4" x14ac:dyDescent="0.2">
      <c r="D56" s="5"/>
    </row>
    <row r="57" spans="4:4" x14ac:dyDescent="0.2">
      <c r="D57" s="5"/>
    </row>
    <row r="58" spans="4:4" x14ac:dyDescent="0.2">
      <c r="D58" s="5"/>
    </row>
    <row r="59" spans="4:4" x14ac:dyDescent="0.2">
      <c r="D59" s="5"/>
    </row>
    <row r="60" spans="4:4" x14ac:dyDescent="0.2">
      <c r="D60" s="5"/>
    </row>
    <row r="61" spans="4:4" x14ac:dyDescent="0.2">
      <c r="D61" s="5"/>
    </row>
    <row r="62" spans="4:4" x14ac:dyDescent="0.2">
      <c r="D62" s="5"/>
    </row>
    <row r="63" spans="4:4" x14ac:dyDescent="0.2">
      <c r="D63" s="5"/>
    </row>
    <row r="64" spans="4:4" x14ac:dyDescent="0.2">
      <c r="D64" s="5"/>
    </row>
    <row r="65" spans="4:4" x14ac:dyDescent="0.2">
      <c r="D65" s="5"/>
    </row>
    <row r="66" spans="4:4" x14ac:dyDescent="0.2">
      <c r="D66" s="5"/>
    </row>
    <row r="67" spans="4:4" x14ac:dyDescent="0.2">
      <c r="D67" s="5"/>
    </row>
    <row r="68" spans="4:4" x14ac:dyDescent="0.2">
      <c r="D68" s="5"/>
    </row>
    <row r="69" spans="4:4" x14ac:dyDescent="0.2">
      <c r="D69" s="5"/>
    </row>
    <row r="70" spans="4:4" x14ac:dyDescent="0.2">
      <c r="D70" s="5"/>
    </row>
    <row r="71" spans="4:4" x14ac:dyDescent="0.2">
      <c r="D71" s="5"/>
    </row>
    <row r="72" spans="4:4" x14ac:dyDescent="0.2">
      <c r="D72" s="5"/>
    </row>
    <row r="73" spans="4:4" x14ac:dyDescent="0.2">
      <c r="D73" s="5"/>
    </row>
    <row r="74" spans="4:4" x14ac:dyDescent="0.2">
      <c r="D74" s="5"/>
    </row>
    <row r="75" spans="4:4" x14ac:dyDescent="0.2">
      <c r="D75" s="5"/>
    </row>
    <row r="76" spans="4:4" x14ac:dyDescent="0.2">
      <c r="D76" s="5"/>
    </row>
    <row r="77" spans="4:4" x14ac:dyDescent="0.2">
      <c r="D77" s="5"/>
    </row>
    <row r="78" spans="4:4" x14ac:dyDescent="0.2">
      <c r="D78" s="5"/>
    </row>
    <row r="79" spans="4:4" x14ac:dyDescent="0.2">
      <c r="D79" s="5"/>
    </row>
    <row r="80" spans="4:4" x14ac:dyDescent="0.2">
      <c r="D80" s="5"/>
    </row>
    <row r="81" spans="4:4" x14ac:dyDescent="0.2">
      <c r="D81" s="5"/>
    </row>
    <row r="82" spans="4:4" x14ac:dyDescent="0.2">
      <c r="D82" s="5"/>
    </row>
    <row r="83" spans="4:4" x14ac:dyDescent="0.2">
      <c r="D83" s="5"/>
    </row>
    <row r="84" spans="4:4" x14ac:dyDescent="0.2">
      <c r="D84" s="5"/>
    </row>
    <row r="85" spans="4:4" x14ac:dyDescent="0.2">
      <c r="D85" s="5"/>
    </row>
    <row r="86" spans="4:4" x14ac:dyDescent="0.2">
      <c r="D86" s="5"/>
    </row>
    <row r="87" spans="4:4" x14ac:dyDescent="0.2">
      <c r="D87" s="5"/>
    </row>
    <row r="88" spans="4:4" x14ac:dyDescent="0.2">
      <c r="D88" s="5"/>
    </row>
    <row r="89" spans="4:4" x14ac:dyDescent="0.2">
      <c r="D89" s="5"/>
    </row>
    <row r="90" spans="4:4" x14ac:dyDescent="0.2">
      <c r="D90" s="5"/>
    </row>
    <row r="91" spans="4:4" x14ac:dyDescent="0.2">
      <c r="D91" s="5"/>
    </row>
    <row r="92" spans="4:4" x14ac:dyDescent="0.2">
      <c r="D92" s="5"/>
    </row>
    <row r="93" spans="4:4" x14ac:dyDescent="0.2">
      <c r="D93" s="5"/>
    </row>
    <row r="94" spans="4:4" x14ac:dyDescent="0.2">
      <c r="D94" s="5"/>
    </row>
    <row r="95" spans="4:4" x14ac:dyDescent="0.2">
      <c r="D95" s="5"/>
    </row>
    <row r="96" spans="4:4" x14ac:dyDescent="0.2">
      <c r="D96" s="5"/>
    </row>
    <row r="97" spans="1:4" x14ac:dyDescent="0.2">
      <c r="D97" s="5"/>
    </row>
    <row r="98" spans="1:4" x14ac:dyDescent="0.2">
      <c r="D98" s="5"/>
    </row>
    <row r="99" spans="1:4" x14ac:dyDescent="0.2">
      <c r="D99" s="5"/>
    </row>
    <row r="100" spans="1:4" x14ac:dyDescent="0.2">
      <c r="D100" s="5"/>
    </row>
    <row r="101" spans="1:4" x14ac:dyDescent="0.2">
      <c r="D101" s="5"/>
    </row>
    <row r="102" spans="1:4" x14ac:dyDescent="0.2">
      <c r="D102" s="5"/>
    </row>
    <row r="103" spans="1:4" ht="13.5" thickBot="1" x14ac:dyDescent="0.25">
      <c r="A103" s="23"/>
      <c r="B103" s="23"/>
      <c r="C103" s="23"/>
      <c r="D103" s="24"/>
    </row>
    <row r="104" spans="1:4" ht="13.5" thickTop="1" x14ac:dyDescent="0.2">
      <c r="D104" s="5"/>
    </row>
    <row r="105" spans="1:4" x14ac:dyDescent="0.2">
      <c r="D105" s="5"/>
    </row>
  </sheetData>
  <autoFilter ref="A1:E1"/>
  <phoneticPr fontId="0" type="noConversion"/>
  <pageMargins left="0.78740157499999996" right="0.78740157499999996" top="0.984251969" bottom="0.984251969" header="0.4921259845" footer="0.4921259845"/>
  <pageSetup paperSize="1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objekty</vt:lpstr>
      <vt:lpstr>databáze</vt:lpstr>
      <vt:lpstr>objekty!Oblast_tisku</vt:lpstr>
    </vt:vector>
  </TitlesOfParts>
  <Company>SUDOP PRAHA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zakravsky</dc:creator>
  <cp:lastModifiedBy>Kosmál Martin, Ing.</cp:lastModifiedBy>
  <cp:lastPrinted>2013-09-12T05:28:25Z</cp:lastPrinted>
  <dcterms:created xsi:type="dcterms:W3CDTF">2007-06-28T13:05:49Z</dcterms:created>
  <dcterms:modified xsi:type="dcterms:W3CDTF">2013-12-18T10:19:01Z</dcterms:modified>
</cp:coreProperties>
</file>